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030" windowHeight="9870"/>
  </bookViews>
  <sheets>
    <sheet name="Munka1" sheetId="1" r:id="rId1"/>
  </sheets>
  <definedNames>
    <definedName name="_xlnm.Print_Area" localSheetId="0">Munka1!$A$1:$G$35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9" i="1"/>
  <c r="C30" i="1" l="1"/>
  <c r="C33" i="1"/>
  <c r="C9" i="1"/>
  <c r="C32" i="1"/>
  <c r="C31" i="1"/>
  <c r="C12" i="1" l="1"/>
  <c r="C13" i="1" s="1"/>
  <c r="C35" i="1" s="1"/>
</calcChain>
</file>

<file path=xl/sharedStrings.xml><?xml version="1.0" encoding="utf-8"?>
<sst xmlns="http://schemas.openxmlformats.org/spreadsheetml/2006/main" count="62" uniqueCount="38">
  <si>
    <t xml:space="preserve">A ép. F.sz. beton és műgyanta </t>
  </si>
  <si>
    <t>Látogatói szint lépcsővel</t>
  </si>
  <si>
    <t>Á ép tiszta tér nélkül</t>
  </si>
  <si>
    <t>napi takarítás</t>
  </si>
  <si>
    <t>szövött vinyl</t>
  </si>
  <si>
    <t>csiszolt betonpadló 1,5 cm vtg (mintával)</t>
  </si>
  <si>
    <t>Havi takarítás</t>
  </si>
  <si>
    <t>műgyanta bevonat</t>
  </si>
  <si>
    <t>csúszásmentesített műgyanta padló</t>
  </si>
  <si>
    <t>TKI</t>
  </si>
  <si>
    <t>műgyanta padló</t>
  </si>
  <si>
    <t>B épület összes</t>
  </si>
  <si>
    <t>iroda</t>
  </si>
  <si>
    <t>semleges</t>
  </si>
  <si>
    <t>speciális</t>
  </si>
  <si>
    <t>vizesblokk</t>
  </si>
  <si>
    <t>tisztatér</t>
  </si>
  <si>
    <t>B</t>
  </si>
  <si>
    <t>Műgyanta, csisz.betonpadló</t>
  </si>
  <si>
    <t>Napi takarítás</t>
  </si>
  <si>
    <t>Szövött vinyl</t>
  </si>
  <si>
    <t>C ép. Össz</t>
  </si>
  <si>
    <t>C</t>
  </si>
  <si>
    <t>D</t>
  </si>
  <si>
    <t>E</t>
  </si>
  <si>
    <t>B épület tiszta tér nélkül</t>
  </si>
  <si>
    <t>A</t>
  </si>
  <si>
    <t>D ép. Összes</t>
  </si>
  <si>
    <t>Teljes takarítás tisztatér nélkül</t>
  </si>
  <si>
    <t>E ép.</t>
  </si>
  <si>
    <t>m2</t>
  </si>
  <si>
    <t>Napi gépes</t>
  </si>
  <si>
    <t>Porszívózás</t>
  </si>
  <si>
    <t>Vizes blokk</t>
  </si>
  <si>
    <t>Kézi</t>
  </si>
  <si>
    <t>Speciális gépészeti terek havi</t>
  </si>
  <si>
    <t>Linoleum</t>
  </si>
  <si>
    <t>Belső takarítás indikatív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</si>
</sst>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2" xfId="0" applyFill="1" applyBorder="1"/>
    <xf numFmtId="0" fontId="3" fillId="0" borderId="1" xfId="0" applyFont="1" applyFill="1" applyBorder="1"/>
    <xf numFmtId="43" fontId="4" fillId="3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 wrapText="1"/>
    </xf>
    <xf numFmtId="43" fontId="4" fillId="4" borderId="1" xfId="1" applyFont="1" applyFill="1" applyBorder="1" applyAlignment="1">
      <alignment horizontal="center" vertical="top"/>
    </xf>
    <xf numFmtId="43" fontId="4" fillId="5" borderId="1" xfId="1" applyFont="1" applyFill="1" applyBorder="1" applyAlignment="1">
      <alignment horizontal="center" vertical="top"/>
    </xf>
    <xf numFmtId="43" fontId="4" fillId="6" borderId="1" xfId="1" applyFont="1" applyFill="1" applyBorder="1" applyAlignment="1">
      <alignment horizontal="center" vertical="top"/>
    </xf>
    <xf numFmtId="43" fontId="4" fillId="7" borderId="1" xfId="1" applyFont="1" applyFill="1" applyBorder="1" applyAlignment="1">
      <alignment horizontal="center" vertical="top"/>
    </xf>
    <xf numFmtId="0" fontId="9" fillId="0" borderId="0" xfId="0" applyFont="1"/>
    <xf numFmtId="0" fontId="10" fillId="8" borderId="7" xfId="0" applyFont="1" applyFill="1" applyBorder="1"/>
    <xf numFmtId="0" fontId="3" fillId="0" borderId="2" xfId="0" applyFont="1" applyFill="1" applyBorder="1" applyAlignment="1">
      <alignment wrapText="1"/>
    </xf>
    <xf numFmtId="43" fontId="4" fillId="3" borderId="3" xfId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righ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wrapText="1"/>
    </xf>
    <xf numFmtId="49" fontId="4" fillId="0" borderId="6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wrapText="1"/>
    </xf>
    <xf numFmtId="0" fontId="3" fillId="0" borderId="10" xfId="0" applyFont="1" applyFill="1" applyBorder="1"/>
    <xf numFmtId="0" fontId="7" fillId="8" borderId="11" xfId="0" applyFont="1" applyFill="1" applyBorder="1" applyAlignment="1">
      <alignment wrapText="1"/>
    </xf>
    <xf numFmtId="0" fontId="2" fillId="8" borderId="12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3" fontId="4" fillId="5" borderId="3" xfId="1" applyFont="1" applyFill="1" applyBorder="1" applyAlignment="1">
      <alignment horizontal="center" vertical="top"/>
    </xf>
    <xf numFmtId="0" fontId="0" fillId="0" borderId="16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2" fillId="8" borderId="11" xfId="0" applyFont="1" applyFill="1" applyBorder="1"/>
    <xf numFmtId="0" fontId="9" fillId="8" borderId="0" xfId="0" applyFont="1" applyFill="1"/>
    <xf numFmtId="0" fontId="11" fillId="8" borderId="0" xfId="0" applyFont="1" applyFill="1"/>
    <xf numFmtId="0" fontId="0" fillId="0" borderId="1" xfId="0" applyBorder="1"/>
    <xf numFmtId="0" fontId="0" fillId="0" borderId="3" xfId="0" applyBorder="1"/>
    <xf numFmtId="43" fontId="4" fillId="4" borderId="3" xfId="1" applyFont="1" applyFill="1" applyBorder="1" applyAlignment="1">
      <alignment horizontal="center" vertical="top"/>
    </xf>
    <xf numFmtId="0" fontId="10" fillId="8" borderId="17" xfId="0" applyFont="1" applyFill="1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2" fillId="8" borderId="7" xfId="0" applyFont="1" applyFill="1" applyBorder="1"/>
    <xf numFmtId="0" fontId="2" fillId="8" borderId="17" xfId="0" applyFont="1" applyFill="1" applyBorder="1"/>
    <xf numFmtId="0" fontId="0" fillId="8" borderId="18" xfId="0" applyFill="1" applyBorder="1"/>
    <xf numFmtId="0" fontId="0" fillId="8" borderId="19" xfId="0" applyFill="1" applyBorder="1"/>
    <xf numFmtId="0" fontId="0" fillId="0" borderId="19" xfId="0" applyBorder="1"/>
    <xf numFmtId="0" fontId="0" fillId="0" borderId="20" xfId="0" applyBorder="1"/>
    <xf numFmtId="0" fontId="3" fillId="6" borderId="1" xfId="0" applyFont="1" applyFill="1" applyBorder="1"/>
    <xf numFmtId="0" fontId="0" fillId="6" borderId="0" xfId="0" applyFill="1" applyBorder="1"/>
    <xf numFmtId="0" fontId="0" fillId="6" borderId="1" xfId="0" applyFill="1" applyBorder="1"/>
    <xf numFmtId="0" fontId="3" fillId="9" borderId="3" xfId="0" applyFont="1" applyFill="1" applyBorder="1"/>
    <xf numFmtId="0" fontId="0" fillId="9" borderId="0" xfId="0" applyFill="1" applyBorder="1"/>
    <xf numFmtId="0" fontId="0" fillId="4" borderId="3" xfId="0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0" xfId="0" applyFill="1" applyBorder="1"/>
    <xf numFmtId="0" fontId="0" fillId="6" borderId="0" xfId="0" applyFill="1"/>
    <xf numFmtId="0" fontId="0" fillId="10" borderId="0" xfId="0" applyFill="1"/>
    <xf numFmtId="0" fontId="0" fillId="4" borderId="0" xfId="0" applyFill="1"/>
    <xf numFmtId="0" fontId="0" fillId="11" borderId="0" xfId="0" applyFill="1"/>
    <xf numFmtId="0" fontId="0" fillId="11" borderId="1" xfId="0" applyFill="1" applyBorder="1"/>
    <xf numFmtId="0" fontId="0" fillId="0" borderId="0" xfId="0" applyFill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5" zoomScaleNormal="100" zoomScaleSheetLayoutView="100" workbookViewId="0">
      <selection activeCell="C34" sqref="C34"/>
    </sheetView>
  </sheetViews>
  <sheetFormatPr defaultRowHeight="18.75" x14ac:dyDescent="0.3"/>
  <cols>
    <col min="1" max="1" width="9.140625" style="12"/>
    <col min="2" max="2" width="37.28515625" bestFit="1" customWidth="1"/>
    <col min="3" max="3" width="12.7109375" bestFit="1" customWidth="1"/>
    <col min="6" max="6" width="26.140625" bestFit="1" customWidth="1"/>
  </cols>
  <sheetData>
    <row r="1" spans="1:6" ht="19.5" thickBot="1" x14ac:dyDescent="0.35"/>
    <row r="2" spans="1:6" x14ac:dyDescent="0.3">
      <c r="A2" s="40" t="s">
        <v>26</v>
      </c>
      <c r="B2" s="4" t="s">
        <v>0</v>
      </c>
      <c r="C2" s="60">
        <v>1798.3</v>
      </c>
      <c r="D2" s="44" t="s">
        <v>13</v>
      </c>
      <c r="E2" s="43"/>
      <c r="F2" s="1" t="s">
        <v>18</v>
      </c>
    </row>
    <row r="3" spans="1:6" x14ac:dyDescent="0.3">
      <c r="B3" s="2" t="s">
        <v>1</v>
      </c>
      <c r="C3" s="61">
        <v>229.15000000000003</v>
      </c>
      <c r="D3" s="8" t="s">
        <v>13</v>
      </c>
      <c r="E3" s="42"/>
      <c r="F3" s="3" t="s">
        <v>18</v>
      </c>
    </row>
    <row r="4" spans="1:6" ht="19.5" thickBot="1" x14ac:dyDescent="0.35">
      <c r="B4" s="13" t="s">
        <v>2</v>
      </c>
      <c r="C4" s="45">
        <v>2027.45</v>
      </c>
      <c r="D4" s="46"/>
      <c r="E4" s="46"/>
      <c r="F4" s="47"/>
    </row>
    <row r="6" spans="1:6" ht="19.5" thickBot="1" x14ac:dyDescent="0.35"/>
    <row r="7" spans="1:6" x14ac:dyDescent="0.3">
      <c r="A7" s="40" t="s">
        <v>17</v>
      </c>
      <c r="B7" s="14" t="s">
        <v>3</v>
      </c>
      <c r="C7" s="58">
        <v>895.17</v>
      </c>
      <c r="D7" s="15" t="s">
        <v>12</v>
      </c>
      <c r="E7" s="16"/>
      <c r="F7" s="17" t="s">
        <v>4</v>
      </c>
    </row>
    <row r="8" spans="1:6" ht="25.5" x14ac:dyDescent="0.3">
      <c r="B8" s="18" t="s">
        <v>3</v>
      </c>
      <c r="C8" s="62">
        <v>1624.39</v>
      </c>
      <c r="D8" s="8" t="s">
        <v>13</v>
      </c>
      <c r="E8" s="7"/>
      <c r="F8" s="19" t="s">
        <v>5</v>
      </c>
    </row>
    <row r="9" spans="1:6" x14ac:dyDescent="0.3">
      <c r="B9" s="20" t="s">
        <v>6</v>
      </c>
      <c r="C9" s="5">
        <f>+C15+C25</f>
        <v>2849.87</v>
      </c>
      <c r="D9" s="9" t="s">
        <v>14</v>
      </c>
      <c r="E9" s="7"/>
      <c r="F9" s="21" t="s">
        <v>7</v>
      </c>
    </row>
    <row r="10" spans="1:6" ht="25.5" x14ac:dyDescent="0.3">
      <c r="B10" s="18" t="s">
        <v>3</v>
      </c>
      <c r="C10" s="55">
        <v>308</v>
      </c>
      <c r="D10" s="10" t="s">
        <v>15</v>
      </c>
      <c r="E10" s="7"/>
      <c r="F10" s="21" t="s">
        <v>8</v>
      </c>
    </row>
    <row r="11" spans="1:6" x14ac:dyDescent="0.3">
      <c r="B11" s="22" t="s">
        <v>9</v>
      </c>
      <c r="C11" s="5">
        <v>568.35</v>
      </c>
      <c r="D11" s="11" t="s">
        <v>16</v>
      </c>
      <c r="E11" s="7"/>
      <c r="F11" s="19" t="s">
        <v>10</v>
      </c>
    </row>
    <row r="12" spans="1:6" x14ac:dyDescent="0.3">
      <c r="B12" s="23" t="s">
        <v>11</v>
      </c>
      <c r="C12" s="24">
        <f>SUBTOTAL(9,C7:C11)</f>
        <v>6245.7800000000007</v>
      </c>
      <c r="D12" s="25"/>
      <c r="E12" s="26"/>
      <c r="F12" s="27"/>
    </row>
    <row r="13" spans="1:6" ht="19.5" thickBot="1" x14ac:dyDescent="0.35">
      <c r="B13" s="28" t="s">
        <v>25</v>
      </c>
      <c r="C13" s="29">
        <f>C12-C11</f>
        <v>5677.43</v>
      </c>
      <c r="D13" s="30"/>
      <c r="E13" s="30"/>
      <c r="F13" s="31"/>
    </row>
    <row r="14" spans="1:6" ht="19.5" thickBot="1" x14ac:dyDescent="0.35"/>
    <row r="15" spans="1:6" x14ac:dyDescent="0.3">
      <c r="A15" s="40" t="s">
        <v>22</v>
      </c>
      <c r="B15" s="32" t="s">
        <v>6</v>
      </c>
      <c r="C15" s="33">
        <v>1001.57</v>
      </c>
      <c r="D15" s="34" t="s">
        <v>14</v>
      </c>
      <c r="E15" s="33"/>
      <c r="F15" s="35" t="s">
        <v>18</v>
      </c>
    </row>
    <row r="16" spans="1:6" x14ac:dyDescent="0.3">
      <c r="B16" s="36" t="s">
        <v>19</v>
      </c>
      <c r="C16" s="63">
        <v>3459.66</v>
      </c>
      <c r="D16" s="8" t="s">
        <v>13</v>
      </c>
      <c r="E16" s="37"/>
      <c r="F16" s="38" t="s">
        <v>18</v>
      </c>
    </row>
    <row r="17" spans="1:6" x14ac:dyDescent="0.3">
      <c r="B17" s="36" t="s">
        <v>19</v>
      </c>
      <c r="C17" s="59">
        <v>1900.82</v>
      </c>
      <c r="D17" s="6" t="s">
        <v>12</v>
      </c>
      <c r="E17" s="37"/>
      <c r="F17" s="38" t="s">
        <v>20</v>
      </c>
    </row>
    <row r="18" spans="1:6" x14ac:dyDescent="0.3">
      <c r="B18" s="36" t="s">
        <v>19</v>
      </c>
      <c r="C18" s="56">
        <v>592.53</v>
      </c>
      <c r="D18" s="10" t="s">
        <v>15</v>
      </c>
      <c r="E18" s="37"/>
      <c r="F18" s="38" t="s">
        <v>18</v>
      </c>
    </row>
    <row r="19" spans="1:6" ht="19.5" thickBot="1" x14ac:dyDescent="0.35">
      <c r="B19" s="39" t="s">
        <v>21</v>
      </c>
      <c r="C19" s="29">
        <v>6954.58</v>
      </c>
      <c r="D19" s="30"/>
      <c r="E19" s="30"/>
      <c r="F19" s="31"/>
    </row>
    <row r="21" spans="1:6" ht="19.5" thickBot="1" x14ac:dyDescent="0.35"/>
    <row r="22" spans="1:6" x14ac:dyDescent="0.3">
      <c r="A22" s="40" t="s">
        <v>23</v>
      </c>
      <c r="B22" s="48" t="s">
        <v>19</v>
      </c>
      <c r="C22" s="60">
        <v>350.5</v>
      </c>
      <c r="D22" s="44" t="s">
        <v>13</v>
      </c>
      <c r="E22" s="43"/>
      <c r="F22" s="35" t="s">
        <v>18</v>
      </c>
    </row>
    <row r="23" spans="1:6" x14ac:dyDescent="0.3">
      <c r="B23" s="2" t="s">
        <v>19</v>
      </c>
      <c r="C23" s="57">
        <v>299.39999999999998</v>
      </c>
      <c r="D23" s="10" t="s">
        <v>15</v>
      </c>
      <c r="E23" s="42"/>
      <c r="F23" s="3"/>
    </row>
    <row r="24" spans="1:6" x14ac:dyDescent="0.3">
      <c r="B24" s="2" t="s">
        <v>19</v>
      </c>
      <c r="C24" s="68">
        <v>364.7</v>
      </c>
      <c r="D24" s="6" t="s">
        <v>12</v>
      </c>
      <c r="E24" s="42"/>
      <c r="F24" s="3" t="s">
        <v>36</v>
      </c>
    </row>
    <row r="25" spans="1:6" x14ac:dyDescent="0.3">
      <c r="B25" s="2" t="s">
        <v>6</v>
      </c>
      <c r="C25" s="42">
        <v>1848.3</v>
      </c>
      <c r="D25" s="9" t="s">
        <v>14</v>
      </c>
      <c r="E25" s="42"/>
      <c r="F25" s="3"/>
    </row>
    <row r="26" spans="1:6" ht="19.5" thickBot="1" x14ac:dyDescent="0.35">
      <c r="B26" s="49" t="s">
        <v>27</v>
      </c>
      <c r="C26" s="50">
        <v>2862.9</v>
      </c>
      <c r="D26" s="46"/>
      <c r="E26" s="46"/>
      <c r="F26" s="47"/>
    </row>
    <row r="27" spans="1:6" ht="19.5" thickBot="1" x14ac:dyDescent="0.35"/>
    <row r="28" spans="1:6" ht="19.5" thickBot="1" x14ac:dyDescent="0.35">
      <c r="A28" s="40" t="s">
        <v>24</v>
      </c>
      <c r="B28" s="51" t="s">
        <v>29</v>
      </c>
      <c r="C28" s="52">
        <v>60</v>
      </c>
      <c r="D28" s="53"/>
      <c r="E28" s="53"/>
      <c r="F28" s="54"/>
    </row>
    <row r="29" spans="1:6" x14ac:dyDescent="0.3">
      <c r="B29" t="s">
        <v>35</v>
      </c>
      <c r="C29">
        <f>C9+C15+C25</f>
        <v>5699.74</v>
      </c>
    </row>
    <row r="30" spans="1:6" x14ac:dyDescent="0.3">
      <c r="B30" t="s">
        <v>31</v>
      </c>
      <c r="C30" s="66">
        <f>C2+C3+C8+C16+C22</f>
        <v>7462</v>
      </c>
    </row>
    <row r="31" spans="1:6" x14ac:dyDescent="0.3">
      <c r="B31" t="s">
        <v>33</v>
      </c>
      <c r="C31" s="64">
        <f>C10+C18+C23</f>
        <v>1199.9299999999998</v>
      </c>
    </row>
    <row r="32" spans="1:6" x14ac:dyDescent="0.3">
      <c r="B32" t="s">
        <v>32</v>
      </c>
      <c r="C32" s="65">
        <f>C17+C7</f>
        <v>2795.99</v>
      </c>
    </row>
    <row r="33" spans="2:4" x14ac:dyDescent="0.3">
      <c r="B33" t="s">
        <v>34</v>
      </c>
      <c r="C33" s="67">
        <f>C24</f>
        <v>364.7</v>
      </c>
    </row>
    <row r="34" spans="2:4" x14ac:dyDescent="0.3">
      <c r="B34" t="s">
        <v>37</v>
      </c>
      <c r="C34" s="69">
        <f>SUM(C30:C33)+C28</f>
        <v>11882.62</v>
      </c>
    </row>
    <row r="35" spans="2:4" x14ac:dyDescent="0.3">
      <c r="B35" s="41" t="s">
        <v>28</v>
      </c>
      <c r="C35" s="41">
        <f>C26+C19+C13+C4+C28</f>
        <v>17582.36</v>
      </c>
      <c r="D35" t="s">
        <v>30</v>
      </c>
    </row>
  </sheetData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2018-07-09T14:10:36Z</dcterms:created>
  <dcterms:modified xsi:type="dcterms:W3CDTF">2018-07-09T14:10:42Z</dcterms:modified>
</cp:coreProperties>
</file>